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345" yWindow="-210" windowWidth="19320" windowHeight="9525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6" i="1" l="1"/>
  <c r="B195" i="1" l="1"/>
  <c r="A195" i="1"/>
  <c r="L194" i="1"/>
  <c r="J194" i="1"/>
  <c r="I194" i="1"/>
  <c r="I195" i="1" s="1"/>
  <c r="H194" i="1"/>
  <c r="G194" i="1"/>
  <c r="F194" i="1"/>
  <c r="B185" i="1"/>
  <c r="A185" i="1"/>
  <c r="L184" i="1"/>
  <c r="L195" i="1"/>
  <c r="J184" i="1"/>
  <c r="J195" i="1" s="1"/>
  <c r="I184" i="1"/>
  <c r="H184" i="1"/>
  <c r="H195" i="1" s="1"/>
  <c r="G184" i="1"/>
  <c r="G195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/>
  <c r="I165" i="1"/>
  <c r="I176" i="1" s="1"/>
  <c r="H165" i="1"/>
  <c r="H176" i="1"/>
  <c r="G165" i="1"/>
  <c r="G176" i="1" s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/>
  <c r="I127" i="1"/>
  <c r="I138" i="1" s="1"/>
  <c r="H127" i="1"/>
  <c r="H138" i="1"/>
  <c r="G127" i="1"/>
  <c r="G138" i="1" s="1"/>
  <c r="F127" i="1"/>
  <c r="F138" i="1" s="1"/>
  <c r="B119" i="1"/>
  <c r="A119" i="1"/>
  <c r="L118" i="1"/>
  <c r="J118" i="1"/>
  <c r="I118" i="1"/>
  <c r="I119" i="1" s="1"/>
  <c r="H118" i="1"/>
  <c r="G118" i="1"/>
  <c r="F118" i="1"/>
  <c r="B109" i="1"/>
  <c r="A109" i="1"/>
  <c r="L108" i="1"/>
  <c r="L119" i="1" s="1"/>
  <c r="J108" i="1"/>
  <c r="J119" i="1" s="1"/>
  <c r="I108" i="1"/>
  <c r="H108" i="1"/>
  <c r="H119" i="1" s="1"/>
  <c r="G108" i="1"/>
  <c r="G119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/>
  <c r="I89" i="1"/>
  <c r="I100" i="1" s="1"/>
  <c r="H89" i="1"/>
  <c r="H100" i="1"/>
  <c r="G89" i="1"/>
  <c r="G100" i="1" s="1"/>
  <c r="F89" i="1"/>
  <c r="F100" i="1"/>
  <c r="B81" i="1"/>
  <c r="A81" i="1"/>
  <c r="L80" i="1"/>
  <c r="J80" i="1"/>
  <c r="I80" i="1"/>
  <c r="I81" i="1" s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G24" i="1" s="1"/>
  <c r="F23" i="1"/>
  <c r="B14" i="1"/>
  <c r="A14" i="1"/>
  <c r="L13" i="1"/>
  <c r="L24" i="1" s="1"/>
  <c r="J13" i="1"/>
  <c r="J24" i="1"/>
  <c r="I13" i="1"/>
  <c r="I24" i="1"/>
  <c r="H13" i="1"/>
  <c r="H24" i="1" s="1"/>
  <c r="G13" i="1"/>
  <c r="F13" i="1"/>
  <c r="F24" i="1" s="1"/>
  <c r="I157" i="1" l="1"/>
  <c r="I43" i="1"/>
  <c r="H196" i="1"/>
  <c r="L196" i="1"/>
  <c r="G196" i="1"/>
  <c r="I196" i="1"/>
  <c r="F196" i="1"/>
  <c r="J196" i="1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<sst xmlns="http://schemas.openxmlformats.org/spreadsheetml/2006/main" count="254" uniqueCount="78">
  <si>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</si>
  <si>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</si>
  <si>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</si>
  <si>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</si>
  <si>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</si>
  <si>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</si>
  <si>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</si>
  <si>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</si>
  <si>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</si>
  <si>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</si>
  <si>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</si>
  <si>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</si>
  <si>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</si>
  <si>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</si>
  <si>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</si>
  <si>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</si>
  <si>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</si>
  <si>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</si>
  <si>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</si>
  <si>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</si>
  <si>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</si>
  <si>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</si>
  <si>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</si>
  <si>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</si>
  <si>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</si>
  <si>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</si>
  <si>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</si>
  <si>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</si>
  <si>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</si>
  <si>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</si>
  <si>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</si>
  <si>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</si>
  <si>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</si>
  <si>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</si>
  <si>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</si>
  <si>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</si>
  <si>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</si>
  <si>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</si>
  <si>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</si>
  <si>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птицы</t>
  </si>
  <si>
    <t>ООО "Венера"</t>
  </si>
  <si>
    <t>каша гречневая вязкая</t>
  </si>
  <si>
    <t>хлеб пшеничный</t>
  </si>
  <si>
    <t>гуляш из филе птицы</t>
  </si>
  <si>
    <t>макаронные изделия отварные</t>
  </si>
  <si>
    <t>чай с сахаром 200/15</t>
  </si>
  <si>
    <t>ТТК№6</t>
  </si>
  <si>
    <t>чай с  молоком</t>
  </si>
  <si>
    <t>фрукты свежие(яблоко)</t>
  </si>
  <si>
    <t>чай с  сахаром 200/15</t>
  </si>
  <si>
    <t>297/593</t>
  </si>
  <si>
    <t xml:space="preserve">Каша молочная рисовая с маслом сливочным </t>
  </si>
  <si>
    <t>Фрикадели из птицы с соусом томатным 90/30</t>
  </si>
  <si>
    <t>напиток из плодов шиповника</t>
  </si>
  <si>
    <t>Тефтели рыбные с соусом томатным 90/30</t>
  </si>
  <si>
    <t>Картофель отварной (или пюре картофельное )</t>
  </si>
  <si>
    <t>овощи по сезону(огурец свежий, помидор свежий, капуста квашеная, огурец соленый, помидор соленый, икра из свеклы)</t>
  </si>
  <si>
    <t>518/520</t>
  </si>
  <si>
    <t>ТТК №1,2,3,4,78</t>
  </si>
  <si>
    <t>ТТК№1,2,3,4,78</t>
  </si>
  <si>
    <t>Каша молочная манная</t>
  </si>
  <si>
    <t>ТТК № 1,2,3,4,78</t>
  </si>
  <si>
    <t>котлета рубленная из птицы</t>
  </si>
  <si>
    <t>Запеканка рисовая с творогом с молоком сгущенным 200/30</t>
  </si>
  <si>
    <t>бутерброд с маслом сливочным 40/10</t>
  </si>
  <si>
    <t>Иванова И.В.</t>
  </si>
  <si>
    <t>Гречка по-купечески</t>
  </si>
  <si>
    <t>Чай черный с яблоком</t>
  </si>
  <si>
    <t>ТТК 547</t>
  </si>
  <si>
    <t>ТТК 468</t>
  </si>
  <si>
    <t>ТТК №1,2,3,4,5</t>
  </si>
  <si>
    <t>ТТК №6</t>
  </si>
  <si>
    <t>Каша вязкая молочная пшенная</t>
  </si>
  <si>
    <t>бутерброд с повидлом 30/50</t>
  </si>
  <si>
    <t>чай с  сахаром и лимоном 200/15/5</t>
  </si>
  <si>
    <t>бутерброд с маслом сливочным и повидлом 10/30/45</t>
  </si>
  <si>
    <t>бутерброд с маслом сливочным 10/30</t>
  </si>
  <si>
    <t>МОУ СОШ х.Бурковский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</si>
</sst>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4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0" fillId="4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17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center"/>
      <protection locked="0"/>
    </xf>
    <xf numFmtId="164" fontId="0" fillId="4" borderId="24" xfId="0" applyNumberForma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5" xfId="0" applyFill="1" applyBorder="1" applyProtection="1"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Alignment="1" applyProtection="1">
      <alignment horizontal="right"/>
      <protection locked="0"/>
    </xf>
    <xf numFmtId="164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164" fontId="0" fillId="4" borderId="4" xfId="0" applyNumberFormat="1" applyFill="1" applyBorder="1" applyAlignment="1" applyProtection="1">
      <alignment horizontal="right"/>
      <protection locked="0"/>
    </xf>
    <xf numFmtId="164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Alignment="1" applyProtection="1">
      <alignment horizontal="right"/>
      <protection locked="0"/>
    </xf>
    <xf numFmtId="164" fontId="0" fillId="4" borderId="17" xfId="0" applyNumberForma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164" fontId="0" fillId="4" borderId="5" xfId="0" applyNumberFormat="1" applyFill="1" applyBorder="1" applyAlignment="1" applyProtection="1">
      <alignment horizontal="right"/>
      <protection locked="0"/>
    </xf>
    <xf numFmtId="164" fontId="0" fillId="4" borderId="2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  <xf numFmtId="0" fontId="4" fillId="2" borderId="2" xfId="0" applyFont="1" applyFill="1" applyBorder="1" applyAlignment="1" applyProtection="1">
      <alignment horizontal="center" wrapText="1"/>
      <protection locked="0"/>
    </xf>
    <xf numFmtId="0" fontId="1" fillId="2" borderId="17" xfId="0" applyFont="1" applyFill="1" applyBorder="1" applyAlignment="1" applyProtection="1">
      <alignment horizontal="right" vertical="top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0" sqref="G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1" t="s">
        <v>77</v>
      </c>
      <c r="D1" s="122"/>
      <c r="E1" s="122"/>
      <c r="F1" s="12" t="s">
        <v>16</v>
      </c>
      <c r="G1" s="2" t="s">
        <v>17</v>
      </c>
      <c r="H1" s="123" t="s">
        <v>40</v>
      </c>
      <c r="I1" s="123"/>
      <c r="J1" s="123"/>
      <c r="K1" s="123"/>
    </row>
    <row r="2" spans="1:12" ht="18" x14ac:dyDescent="0.2">
      <c r="A2" s="35" t="s">
        <v>6</v>
      </c>
      <c r="C2" s="2"/>
      <c r="G2" s="2" t="s">
        <v>18</v>
      </c>
      <c r="H2" s="123" t="s">
        <v>65</v>
      </c>
      <c r="I2" s="123"/>
      <c r="J2" s="123"/>
      <c r="K2" s="12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82">
        <v>2</v>
      </c>
      <c r="I3" s="82">
        <v>9</v>
      </c>
      <c r="J3" s="83">
        <v>2025</v>
      </c>
      <c r="K3" s="46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79">
        <v>200</v>
      </c>
      <c r="G6" s="86">
        <v>7.6</v>
      </c>
      <c r="H6" s="86">
        <v>9.8000000000000007</v>
      </c>
      <c r="I6" s="89">
        <v>30.6</v>
      </c>
      <c r="J6" s="86">
        <v>273</v>
      </c>
      <c r="K6" s="92">
        <v>311</v>
      </c>
      <c r="L6" s="51"/>
    </row>
    <row r="7" spans="1:12" ht="15" x14ac:dyDescent="0.25">
      <c r="A7" s="23"/>
      <c r="B7" s="15"/>
      <c r="C7" s="11"/>
      <c r="D7" s="6"/>
      <c r="E7" s="52"/>
      <c r="F7" s="53"/>
      <c r="G7" s="87"/>
      <c r="H7" s="87"/>
      <c r="I7" s="90"/>
      <c r="J7" s="87"/>
      <c r="K7" s="93"/>
      <c r="L7" s="53"/>
    </row>
    <row r="8" spans="1:12" ht="15" x14ac:dyDescent="0.25">
      <c r="A8" s="23"/>
      <c r="B8" s="15"/>
      <c r="C8" s="11"/>
      <c r="D8" s="7" t="s">
        <v>22</v>
      </c>
      <c r="E8" s="48" t="s">
        <v>49</v>
      </c>
      <c r="F8" s="53">
        <v>215</v>
      </c>
      <c r="G8" s="88">
        <v>0.2</v>
      </c>
      <c r="H8" s="88">
        <v>0</v>
      </c>
      <c r="I8" s="91">
        <v>15</v>
      </c>
      <c r="J8" s="88">
        <v>58</v>
      </c>
      <c r="K8" s="94">
        <v>685</v>
      </c>
      <c r="L8" s="53"/>
    </row>
    <row r="9" spans="1:12" ht="15" x14ac:dyDescent="0.25">
      <c r="A9" s="23"/>
      <c r="B9" s="15"/>
      <c r="C9" s="11"/>
      <c r="D9" s="7" t="s">
        <v>23</v>
      </c>
      <c r="E9" s="48" t="s">
        <v>75</v>
      </c>
      <c r="F9" s="73">
        <v>85</v>
      </c>
      <c r="G9" s="88">
        <v>8.4</v>
      </c>
      <c r="H9" s="88">
        <v>6.2</v>
      </c>
      <c r="I9" s="91">
        <v>35</v>
      </c>
      <c r="J9" s="88">
        <v>236</v>
      </c>
      <c r="K9" s="94">
        <v>2</v>
      </c>
      <c r="L9" s="53">
        <v>124</v>
      </c>
    </row>
    <row r="10" spans="1:12" ht="15" x14ac:dyDescent="0.25">
      <c r="A10" s="23"/>
      <c r="B10" s="15"/>
      <c r="C10" s="11"/>
      <c r="D10" s="7" t="s">
        <v>24</v>
      </c>
      <c r="E10" s="52"/>
      <c r="F10" s="53"/>
      <c r="G10" s="53"/>
      <c r="H10" s="53"/>
      <c r="I10" s="53"/>
      <c r="J10" s="53"/>
      <c r="K10" s="54"/>
      <c r="L10" s="53"/>
    </row>
    <row r="11" spans="1:12" ht="15" x14ac:dyDescent="0.25">
      <c r="A11" s="23"/>
      <c r="B11" s="15"/>
      <c r="C11" s="11"/>
      <c r="D11" s="6"/>
      <c r="E11" s="52"/>
      <c r="F11" s="53"/>
      <c r="G11" s="53"/>
      <c r="H11" s="53"/>
      <c r="I11" s="53"/>
      <c r="J11" s="53"/>
      <c r="K11" s="54"/>
      <c r="L11" s="53"/>
    </row>
    <row r="12" spans="1:12" ht="15" x14ac:dyDescent="0.25">
      <c r="A12" s="23"/>
      <c r="B12" s="15"/>
      <c r="C12" s="11"/>
      <c r="D12" s="6"/>
      <c r="E12" s="52"/>
      <c r="F12" s="53"/>
      <c r="G12" s="53"/>
      <c r="H12" s="53"/>
      <c r="I12" s="53"/>
      <c r="J12" s="53"/>
      <c r="K12" s="54"/>
      <c r="L12" s="53"/>
    </row>
    <row r="13" spans="1:12" ht="15" x14ac:dyDescent="0.25">
      <c r="A13" s="24"/>
      <c r="B13" s="17"/>
      <c r="C13" s="8"/>
      <c r="D13" s="18" t="s">
        <v>33</v>
      </c>
      <c r="E13" s="55"/>
      <c r="F13" s="56">
        <f>SUM(F6:F12)</f>
        <v>500</v>
      </c>
      <c r="G13" s="56">
        <f t="shared" ref="G13:J13" si="0">SUM(G6:G12)</f>
        <v>16.2</v>
      </c>
      <c r="H13" s="56">
        <f t="shared" si="0"/>
        <v>16</v>
      </c>
      <c r="I13" s="56">
        <f t="shared" si="0"/>
        <v>80.599999999999994</v>
      </c>
      <c r="J13" s="56">
        <f t="shared" si="0"/>
        <v>567</v>
      </c>
      <c r="K13" s="57"/>
      <c r="L13" s="56">
        <f t="shared" ref="L13" si="1">SUM(L6:L12)</f>
        <v>124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/>
      <c r="F14" s="53"/>
      <c r="G14" s="53"/>
      <c r="H14" s="53"/>
      <c r="I14" s="53"/>
      <c r="J14" s="53"/>
      <c r="K14" s="54"/>
      <c r="L14" s="53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3"/>
      <c r="H15" s="53"/>
      <c r="I15" s="53"/>
      <c r="J15" s="53"/>
      <c r="K15" s="54"/>
      <c r="L15" s="53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3"/>
      <c r="H16" s="53"/>
      <c r="I16" s="53"/>
      <c r="J16" s="53"/>
      <c r="K16" s="54"/>
      <c r="L16" s="53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3"/>
      <c r="H17" s="53"/>
      <c r="I17" s="53"/>
      <c r="J17" s="53"/>
      <c r="K17" s="54"/>
      <c r="L17" s="53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3"/>
      <c r="H18" s="53"/>
      <c r="I18" s="53"/>
      <c r="J18" s="53"/>
      <c r="K18" s="54"/>
      <c r="L18" s="53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3"/>
      <c r="H19" s="53"/>
      <c r="I19" s="53"/>
      <c r="J19" s="53"/>
      <c r="K19" s="54"/>
      <c r="L19" s="53"/>
    </row>
    <row r="20" spans="1:12" ht="15" x14ac:dyDescent="0.25">
      <c r="A20" s="23"/>
      <c r="B20" s="15"/>
      <c r="C20" s="11"/>
      <c r="D20" s="7" t="s">
        <v>32</v>
      </c>
      <c r="E20" s="52"/>
      <c r="F20" s="53"/>
      <c r="G20" s="53"/>
      <c r="H20" s="53"/>
      <c r="I20" s="53"/>
      <c r="J20" s="53"/>
      <c r="K20" s="54"/>
      <c r="L20" s="53"/>
    </row>
    <row r="21" spans="1:12" ht="15" x14ac:dyDescent="0.25">
      <c r="A21" s="23"/>
      <c r="B21" s="15"/>
      <c r="C21" s="11"/>
      <c r="D21" s="6"/>
      <c r="E21" s="52"/>
      <c r="F21" s="53"/>
      <c r="G21" s="53"/>
      <c r="H21" s="53"/>
      <c r="I21" s="53"/>
      <c r="J21" s="53"/>
      <c r="K21" s="54"/>
      <c r="L21" s="53"/>
    </row>
    <row r="22" spans="1:12" ht="15" x14ac:dyDescent="0.25">
      <c r="A22" s="23"/>
      <c r="B22" s="15"/>
      <c r="C22" s="11"/>
      <c r="D22" s="6"/>
      <c r="E22" s="52"/>
      <c r="F22" s="53"/>
      <c r="G22" s="53"/>
      <c r="H22" s="53"/>
      <c r="I22" s="53"/>
      <c r="J22" s="53"/>
      <c r="K22" s="54"/>
      <c r="L22" s="53"/>
    </row>
    <row r="23" spans="1:12" ht="15" x14ac:dyDescent="0.25">
      <c r="A23" s="24"/>
      <c r="B23" s="17"/>
      <c r="C23" s="8"/>
      <c r="D23" s="18" t="s">
        <v>33</v>
      </c>
      <c r="E23" s="55"/>
      <c r="F23" s="56">
        <f>SUM(F14:F22)</f>
        <v>0</v>
      </c>
      <c r="G23" s="56">
        <f t="shared" ref="G23:J23" si="2">SUM(G14:G22)</f>
        <v>0</v>
      </c>
      <c r="H23" s="56">
        <f t="shared" si="2"/>
        <v>0</v>
      </c>
      <c r="I23" s="56">
        <f t="shared" si="2"/>
        <v>0</v>
      </c>
      <c r="J23" s="56">
        <f t="shared" si="2"/>
        <v>0</v>
      </c>
      <c r="K23" s="57"/>
      <c r="L23" s="56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118" t="s">
        <v>4</v>
      </c>
      <c r="D24" s="119"/>
      <c r="E24" s="58"/>
      <c r="F24" s="59">
        <f>F13+F23</f>
        <v>500</v>
      </c>
      <c r="G24" s="59">
        <f t="shared" ref="G24:J24" si="4">G13+G23</f>
        <v>16.2</v>
      </c>
      <c r="H24" s="59">
        <f t="shared" si="4"/>
        <v>16</v>
      </c>
      <c r="I24" s="59">
        <f t="shared" si="4"/>
        <v>80.599999999999994</v>
      </c>
      <c r="J24" s="59">
        <f t="shared" si="4"/>
        <v>567</v>
      </c>
      <c r="K24" s="59"/>
      <c r="L24" s="59">
        <f t="shared" ref="L24" si="5">L13+L23</f>
        <v>124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9" t="s">
        <v>52</v>
      </c>
      <c r="F25" s="79">
        <v>120</v>
      </c>
      <c r="G25" s="103">
        <v>11.4</v>
      </c>
      <c r="H25" s="103">
        <v>11.9</v>
      </c>
      <c r="I25" s="104">
        <v>11.2</v>
      </c>
      <c r="J25" s="103">
        <v>200</v>
      </c>
      <c r="K25" s="105" t="s">
        <v>50</v>
      </c>
      <c r="L25" s="51"/>
    </row>
    <row r="26" spans="1:12" ht="15" x14ac:dyDescent="0.25">
      <c r="A26" s="14"/>
      <c r="B26" s="15"/>
      <c r="C26" s="11"/>
      <c r="D26" s="47" t="s">
        <v>21</v>
      </c>
      <c r="E26" s="50" t="s">
        <v>44</v>
      </c>
      <c r="F26" s="66">
        <v>150</v>
      </c>
      <c r="G26" s="106">
        <v>5.3</v>
      </c>
      <c r="H26" s="106">
        <v>6.2</v>
      </c>
      <c r="I26" s="107">
        <v>35.299999999999997</v>
      </c>
      <c r="J26" s="106">
        <v>221</v>
      </c>
      <c r="K26" s="108">
        <v>516</v>
      </c>
      <c r="L26" s="53"/>
    </row>
    <row r="27" spans="1:12" ht="15" x14ac:dyDescent="0.25">
      <c r="A27" s="14"/>
      <c r="B27" s="15"/>
      <c r="C27" s="11"/>
      <c r="D27" s="7" t="s">
        <v>22</v>
      </c>
      <c r="E27" s="48" t="s">
        <v>53</v>
      </c>
      <c r="F27" s="73">
        <v>200</v>
      </c>
      <c r="G27" s="109">
        <v>0.1</v>
      </c>
      <c r="H27" s="109">
        <v>0</v>
      </c>
      <c r="I27" s="110">
        <v>28.2</v>
      </c>
      <c r="J27" s="109">
        <v>95</v>
      </c>
      <c r="K27" s="102">
        <v>378</v>
      </c>
      <c r="L27" s="53"/>
    </row>
    <row r="28" spans="1:12" ht="15" x14ac:dyDescent="0.25">
      <c r="A28" s="14"/>
      <c r="B28" s="15"/>
      <c r="C28" s="11"/>
      <c r="D28" s="7" t="s">
        <v>23</v>
      </c>
      <c r="E28" s="48" t="s">
        <v>42</v>
      </c>
      <c r="F28" s="73">
        <v>40</v>
      </c>
      <c r="G28" s="109">
        <v>3</v>
      </c>
      <c r="H28" s="109">
        <v>0.2</v>
      </c>
      <c r="I28" s="110">
        <v>19.5</v>
      </c>
      <c r="J28" s="109">
        <v>92</v>
      </c>
      <c r="K28" s="102" t="s">
        <v>46</v>
      </c>
      <c r="L28" s="53">
        <v>124</v>
      </c>
    </row>
    <row r="29" spans="1:12" ht="15" x14ac:dyDescent="0.25">
      <c r="A29" s="14"/>
      <c r="B29" s="15"/>
      <c r="C29" s="11"/>
      <c r="D29" s="7" t="s">
        <v>24</v>
      </c>
      <c r="E29" s="52"/>
      <c r="F29" s="53"/>
      <c r="G29" s="111"/>
      <c r="H29" s="111"/>
      <c r="I29" s="111"/>
      <c r="J29" s="111"/>
      <c r="K29" s="112"/>
      <c r="L29" s="53"/>
    </row>
    <row r="30" spans="1:12" ht="15" x14ac:dyDescent="0.25">
      <c r="A30" s="14"/>
      <c r="B30" s="15"/>
      <c r="C30" s="11"/>
      <c r="D30" s="6"/>
      <c r="E30" s="52"/>
      <c r="F30" s="53"/>
      <c r="G30" s="53"/>
      <c r="H30" s="53"/>
      <c r="I30" s="53"/>
      <c r="J30" s="53"/>
      <c r="K30" s="54"/>
      <c r="L30" s="53"/>
    </row>
    <row r="31" spans="1:12" ht="15" x14ac:dyDescent="0.25">
      <c r="A31" s="14"/>
      <c r="B31" s="15"/>
      <c r="C31" s="11"/>
      <c r="D31" s="6"/>
      <c r="E31" s="52"/>
      <c r="F31" s="53"/>
      <c r="G31" s="53"/>
      <c r="H31" s="53"/>
      <c r="I31" s="53"/>
      <c r="J31" s="53"/>
      <c r="K31" s="54"/>
      <c r="L31" s="53"/>
    </row>
    <row r="32" spans="1:12" ht="15" x14ac:dyDescent="0.25">
      <c r="A32" s="16"/>
      <c r="B32" s="17"/>
      <c r="C32" s="8"/>
      <c r="D32" s="18" t="s">
        <v>33</v>
      </c>
      <c r="E32" s="55"/>
      <c r="F32" s="56">
        <f>SUM(F25:F31)</f>
        <v>510</v>
      </c>
      <c r="G32" s="56">
        <f t="shared" ref="G32" si="6">SUM(G25:G31)</f>
        <v>19.8</v>
      </c>
      <c r="H32" s="56">
        <f t="shared" ref="H32" si="7">SUM(H25:H31)</f>
        <v>18.3</v>
      </c>
      <c r="I32" s="56">
        <f t="shared" ref="I32" si="8">SUM(I25:I31)</f>
        <v>94.2</v>
      </c>
      <c r="J32" s="56">
        <f t="shared" ref="J32:L32" si="9">SUM(J25:J31)</f>
        <v>608</v>
      </c>
      <c r="K32" s="57"/>
      <c r="L32" s="56">
        <f t="shared" si="9"/>
        <v>124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/>
      <c r="F33" s="53"/>
      <c r="G33" s="53"/>
      <c r="H33" s="53"/>
      <c r="I33" s="53"/>
      <c r="J33" s="53"/>
      <c r="K33" s="54"/>
      <c r="L33" s="53"/>
    </row>
    <row r="34" spans="1:12" ht="15" x14ac:dyDescent="0.25">
      <c r="A34" s="14"/>
      <c r="B34" s="15"/>
      <c r="C34" s="11"/>
      <c r="D34" s="7" t="s">
        <v>27</v>
      </c>
      <c r="E34" s="52"/>
      <c r="F34" s="53"/>
      <c r="G34" s="53"/>
      <c r="H34" s="53"/>
      <c r="I34" s="53"/>
      <c r="J34" s="53"/>
      <c r="K34" s="54"/>
      <c r="L34" s="53"/>
    </row>
    <row r="35" spans="1:12" ht="15" x14ac:dyDescent="0.25">
      <c r="A35" s="14"/>
      <c r="B35" s="15"/>
      <c r="C35" s="11"/>
      <c r="D35" s="7" t="s">
        <v>28</v>
      </c>
      <c r="E35" s="52"/>
      <c r="F35" s="53"/>
      <c r="G35" s="53"/>
      <c r="H35" s="53"/>
      <c r="I35" s="53"/>
      <c r="J35" s="53"/>
      <c r="K35" s="54"/>
      <c r="L35" s="53"/>
    </row>
    <row r="36" spans="1:12" ht="15" x14ac:dyDescent="0.25">
      <c r="A36" s="14"/>
      <c r="B36" s="15"/>
      <c r="C36" s="11"/>
      <c r="D36" s="7" t="s">
        <v>29</v>
      </c>
      <c r="E36" s="52"/>
      <c r="F36" s="53"/>
      <c r="G36" s="53"/>
      <c r="H36" s="53"/>
      <c r="I36" s="53"/>
      <c r="J36" s="53"/>
      <c r="K36" s="54"/>
      <c r="L36" s="53"/>
    </row>
    <row r="37" spans="1:12" ht="15" x14ac:dyDescent="0.25">
      <c r="A37" s="14"/>
      <c r="B37" s="15"/>
      <c r="C37" s="11"/>
      <c r="D37" s="7" t="s">
        <v>30</v>
      </c>
      <c r="E37" s="52"/>
      <c r="F37" s="53"/>
      <c r="G37" s="53"/>
      <c r="H37" s="53"/>
      <c r="I37" s="53"/>
      <c r="J37" s="53"/>
      <c r="K37" s="54"/>
      <c r="L37" s="53"/>
    </row>
    <row r="38" spans="1:12" ht="15" x14ac:dyDescent="0.25">
      <c r="A38" s="14"/>
      <c r="B38" s="15"/>
      <c r="C38" s="11"/>
      <c r="D38" s="7" t="s">
        <v>31</v>
      </c>
      <c r="E38" s="52"/>
      <c r="F38" s="53"/>
      <c r="G38" s="53"/>
      <c r="H38" s="53"/>
      <c r="I38" s="53"/>
      <c r="J38" s="53"/>
      <c r="K38" s="54"/>
      <c r="L38" s="53"/>
    </row>
    <row r="39" spans="1:12" ht="15" x14ac:dyDescent="0.25">
      <c r="A39" s="14"/>
      <c r="B39" s="15"/>
      <c r="C39" s="11"/>
      <c r="D39" s="7" t="s">
        <v>32</v>
      </c>
      <c r="E39" s="52"/>
      <c r="F39" s="53"/>
      <c r="G39" s="53"/>
      <c r="H39" s="53"/>
      <c r="I39" s="53"/>
      <c r="J39" s="53"/>
      <c r="K39" s="54"/>
      <c r="L39" s="53"/>
    </row>
    <row r="40" spans="1:12" ht="15" x14ac:dyDescent="0.25">
      <c r="A40" s="14"/>
      <c r="B40" s="15"/>
      <c r="C40" s="11"/>
      <c r="D40" s="6"/>
      <c r="E40" s="52"/>
      <c r="F40" s="53"/>
      <c r="G40" s="53"/>
      <c r="H40" s="53"/>
      <c r="I40" s="53"/>
      <c r="J40" s="53"/>
      <c r="K40" s="54"/>
      <c r="L40" s="53"/>
    </row>
    <row r="41" spans="1:12" ht="15" x14ac:dyDescent="0.25">
      <c r="A41" s="14"/>
      <c r="B41" s="15"/>
      <c r="C41" s="11"/>
      <c r="D41" s="6"/>
      <c r="E41" s="52"/>
      <c r="F41" s="53"/>
      <c r="G41" s="53"/>
      <c r="H41" s="53"/>
      <c r="I41" s="53"/>
      <c r="J41" s="53"/>
      <c r="K41" s="54"/>
      <c r="L41" s="53"/>
    </row>
    <row r="42" spans="1:12" ht="15" x14ac:dyDescent="0.25">
      <c r="A42" s="16"/>
      <c r="B42" s="17"/>
      <c r="C42" s="8"/>
      <c r="D42" s="18" t="s">
        <v>33</v>
      </c>
      <c r="E42" s="55"/>
      <c r="F42" s="56">
        <f>SUM(F33:F41)</f>
        <v>0</v>
      </c>
      <c r="G42" s="56">
        <f t="shared" ref="G42" si="10">SUM(G33:G41)</f>
        <v>0</v>
      </c>
      <c r="H42" s="56">
        <f t="shared" ref="H42" si="11">SUM(H33:H41)</f>
        <v>0</v>
      </c>
      <c r="I42" s="56">
        <f t="shared" ref="I42" si="12">SUM(I33:I41)</f>
        <v>0</v>
      </c>
      <c r="J42" s="56">
        <f t="shared" ref="J42:L42" si="13">SUM(J33:J41)</f>
        <v>0</v>
      </c>
      <c r="K42" s="57"/>
      <c r="L42" s="56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118" t="s">
        <v>4</v>
      </c>
      <c r="D43" s="119"/>
      <c r="E43" s="31"/>
      <c r="F43" s="32">
        <f>F32+F42</f>
        <v>510</v>
      </c>
      <c r="G43" s="32">
        <f t="shared" ref="G43" si="14">G32+G42</f>
        <v>19.8</v>
      </c>
      <c r="H43" s="32">
        <f t="shared" ref="H43" si="15">H32+H42</f>
        <v>18.3</v>
      </c>
      <c r="I43" s="32">
        <f t="shared" ref="I43" si="16">I32+I42</f>
        <v>94.2</v>
      </c>
      <c r="J43" s="32">
        <f t="shared" ref="J43:L43" si="17">J32+J42</f>
        <v>608</v>
      </c>
      <c r="K43" s="32"/>
      <c r="L43" s="32">
        <f t="shared" si="17"/>
        <v>124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9" t="s">
        <v>66</v>
      </c>
      <c r="F44" s="65">
        <v>200</v>
      </c>
      <c r="G44" s="103">
        <v>21.9</v>
      </c>
      <c r="H44" s="103">
        <v>25.3</v>
      </c>
      <c r="I44" s="104">
        <v>40.1</v>
      </c>
      <c r="J44" s="103">
        <v>425</v>
      </c>
      <c r="K44" s="105" t="s">
        <v>69</v>
      </c>
      <c r="L44" s="51"/>
    </row>
    <row r="45" spans="1:12" ht="15" x14ac:dyDescent="0.25">
      <c r="A45" s="23"/>
      <c r="B45" s="15"/>
      <c r="C45" s="11"/>
      <c r="D45" s="62" t="s">
        <v>21</v>
      </c>
      <c r="E45" s="50"/>
      <c r="F45" s="66"/>
      <c r="G45" s="106"/>
      <c r="H45" s="106"/>
      <c r="I45" s="107"/>
      <c r="J45" s="106"/>
      <c r="K45" s="108"/>
      <c r="L45" s="53"/>
    </row>
    <row r="46" spans="1:12" ht="15" x14ac:dyDescent="0.25">
      <c r="A46" s="23"/>
      <c r="B46" s="15"/>
      <c r="C46" s="11"/>
      <c r="D46" s="7" t="s">
        <v>22</v>
      </c>
      <c r="E46" s="48" t="s">
        <v>67</v>
      </c>
      <c r="F46" s="67">
        <v>200</v>
      </c>
      <c r="G46" s="109">
        <v>0.3</v>
      </c>
      <c r="H46" s="109">
        <v>0.1</v>
      </c>
      <c r="I46" s="110">
        <v>10.199999999999999</v>
      </c>
      <c r="J46" s="109">
        <v>43</v>
      </c>
      <c r="K46" s="102" t="s">
        <v>68</v>
      </c>
      <c r="L46" s="53"/>
    </row>
    <row r="47" spans="1:12" ht="15" x14ac:dyDescent="0.25">
      <c r="A47" s="23"/>
      <c r="B47" s="15"/>
      <c r="C47" s="11"/>
      <c r="D47" s="7" t="s">
        <v>23</v>
      </c>
      <c r="E47" s="48" t="s">
        <v>42</v>
      </c>
      <c r="F47" s="67">
        <v>40</v>
      </c>
      <c r="G47" s="109">
        <v>3</v>
      </c>
      <c r="H47" s="109">
        <v>0.2</v>
      </c>
      <c r="I47" s="110">
        <v>19.5</v>
      </c>
      <c r="J47" s="109">
        <v>91.9</v>
      </c>
      <c r="K47" s="102" t="s">
        <v>71</v>
      </c>
      <c r="L47" s="53"/>
    </row>
    <row r="48" spans="1:12" ht="15" x14ac:dyDescent="0.25">
      <c r="A48" s="23"/>
      <c r="B48" s="15"/>
      <c r="C48" s="11"/>
      <c r="D48" s="7" t="s">
        <v>24</v>
      </c>
      <c r="E48" s="48"/>
      <c r="F48" s="67"/>
      <c r="G48" s="109"/>
      <c r="H48" s="109"/>
      <c r="I48" s="110"/>
      <c r="J48" s="109"/>
      <c r="K48" s="102"/>
      <c r="L48" s="53"/>
    </row>
    <row r="49" spans="1:12" ht="45" x14ac:dyDescent="0.25">
      <c r="A49" s="23"/>
      <c r="B49" s="15"/>
      <c r="C49" s="11"/>
      <c r="D49" s="61" t="s">
        <v>26</v>
      </c>
      <c r="E49" s="60" t="s">
        <v>56</v>
      </c>
      <c r="F49" s="68">
        <v>60</v>
      </c>
      <c r="G49" s="113">
        <v>0.5</v>
      </c>
      <c r="H49" s="113">
        <v>0.1</v>
      </c>
      <c r="I49" s="114">
        <v>0.1</v>
      </c>
      <c r="J49" s="113">
        <v>7.6</v>
      </c>
      <c r="K49" s="117" t="s">
        <v>70</v>
      </c>
      <c r="L49" s="71">
        <v>124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53"/>
      <c r="K50" s="54"/>
      <c r="L50" s="5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56">
        <f t="shared" ref="J51:L51" si="21">SUM(J44:J50)</f>
        <v>567.5</v>
      </c>
      <c r="K51" s="57"/>
      <c r="L51" s="56">
        <f t="shared" si="21"/>
        <v>124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 x14ac:dyDescent="0.2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 x14ac:dyDescent="0.2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 x14ac:dyDescent="0.2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 x14ac:dyDescent="0.2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 x14ac:dyDescent="0.2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118" t="s">
        <v>4</v>
      </c>
      <c r="D62" s="119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124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9" t="s">
        <v>54</v>
      </c>
      <c r="F63" s="96">
        <v>120</v>
      </c>
      <c r="G63" s="86">
        <v>10.5</v>
      </c>
      <c r="H63" s="86">
        <v>10.1</v>
      </c>
      <c r="I63" s="89">
        <v>12.2</v>
      </c>
      <c r="J63" s="86">
        <v>169</v>
      </c>
      <c r="K63" s="92">
        <v>239</v>
      </c>
      <c r="L63" s="39"/>
    </row>
    <row r="64" spans="1:12" ht="15" x14ac:dyDescent="0.25">
      <c r="A64" s="23"/>
      <c r="B64" s="15"/>
      <c r="C64" s="11"/>
      <c r="D64" s="47" t="s">
        <v>21</v>
      </c>
      <c r="E64" s="50" t="s">
        <v>55</v>
      </c>
      <c r="F64" s="97">
        <v>150</v>
      </c>
      <c r="G64" s="87">
        <v>3</v>
      </c>
      <c r="H64" s="87">
        <v>6.2</v>
      </c>
      <c r="I64" s="90">
        <v>24.3</v>
      </c>
      <c r="J64" s="87">
        <v>167</v>
      </c>
      <c r="K64" s="93" t="s">
        <v>57</v>
      </c>
      <c r="L64" s="41"/>
    </row>
    <row r="65" spans="1:12" ht="15" x14ac:dyDescent="0.25">
      <c r="A65" s="23"/>
      <c r="B65" s="15"/>
      <c r="C65" s="11"/>
      <c r="D65" s="7" t="s">
        <v>22</v>
      </c>
      <c r="E65" s="48" t="s">
        <v>45</v>
      </c>
      <c r="F65" s="98">
        <v>215</v>
      </c>
      <c r="G65" s="88">
        <v>0.2</v>
      </c>
      <c r="H65" s="88">
        <v>0</v>
      </c>
      <c r="I65" s="91">
        <v>15</v>
      </c>
      <c r="J65" s="88">
        <v>58</v>
      </c>
      <c r="K65" s="94">
        <v>685</v>
      </c>
      <c r="L65" s="41"/>
    </row>
    <row r="66" spans="1:12" ht="15" x14ac:dyDescent="0.25">
      <c r="A66" s="23"/>
      <c r="B66" s="15"/>
      <c r="C66" s="11"/>
      <c r="D66" s="7" t="s">
        <v>23</v>
      </c>
      <c r="E66" s="48" t="s">
        <v>42</v>
      </c>
      <c r="F66" s="98">
        <v>40</v>
      </c>
      <c r="G66" s="88">
        <v>3</v>
      </c>
      <c r="H66" s="88">
        <v>0.2</v>
      </c>
      <c r="I66" s="91">
        <v>19.5</v>
      </c>
      <c r="J66" s="88">
        <v>92</v>
      </c>
      <c r="K66" s="102" t="s">
        <v>46</v>
      </c>
      <c r="L66" s="41"/>
    </row>
    <row r="67" spans="1:12" ht="15" x14ac:dyDescent="0.25">
      <c r="A67" s="23"/>
      <c r="B67" s="15"/>
      <c r="C67" s="11"/>
      <c r="D67" s="7" t="s">
        <v>24</v>
      </c>
      <c r="E67" s="48"/>
      <c r="F67" s="98"/>
      <c r="G67" s="88"/>
      <c r="H67" s="88"/>
      <c r="I67" s="91"/>
      <c r="J67" s="88"/>
      <c r="K67" s="94"/>
      <c r="L67" s="41"/>
    </row>
    <row r="68" spans="1:12" ht="45" x14ac:dyDescent="0.25">
      <c r="A68" s="23"/>
      <c r="B68" s="15"/>
      <c r="C68" s="11"/>
      <c r="D68" s="62" t="s">
        <v>26</v>
      </c>
      <c r="E68" s="60" t="s">
        <v>56</v>
      </c>
      <c r="F68" s="99">
        <v>60</v>
      </c>
      <c r="G68" s="100">
        <v>1.3</v>
      </c>
      <c r="H68" s="100">
        <v>0.4</v>
      </c>
      <c r="I68" s="101">
        <v>7.7</v>
      </c>
      <c r="J68" s="100">
        <v>37</v>
      </c>
      <c r="K68" s="60" t="s">
        <v>58</v>
      </c>
      <c r="L68" s="116">
        <v>124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30">SUM(G63:G69)</f>
        <v>18</v>
      </c>
      <c r="H70" s="19">
        <f t="shared" ref="H70" si="31">SUM(H63:H69)</f>
        <v>16.899999999999999</v>
      </c>
      <c r="I70" s="19">
        <f t="shared" ref="I70" si="32">SUM(I63:I69)</f>
        <v>78.7</v>
      </c>
      <c r="J70" s="19">
        <f t="shared" ref="J70:L70" si="33">SUM(J63:J69)</f>
        <v>523</v>
      </c>
      <c r="K70" s="25"/>
      <c r="L70" s="19">
        <f t="shared" si="33"/>
        <v>124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 x14ac:dyDescent="0.2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 x14ac:dyDescent="0.2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 x14ac:dyDescent="0.2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 x14ac:dyDescent="0.2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 x14ac:dyDescent="0.2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 x14ac:dyDescent="0.2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118" t="s">
        <v>4</v>
      </c>
      <c r="D81" s="119"/>
      <c r="E81" s="31"/>
      <c r="F81" s="32">
        <f>F70+F80</f>
        <v>585</v>
      </c>
      <c r="G81" s="32">
        <f t="shared" ref="G81" si="38">G70+G80</f>
        <v>18</v>
      </c>
      <c r="H81" s="32">
        <f t="shared" ref="H81" si="39">H70+H80</f>
        <v>16.899999999999999</v>
      </c>
      <c r="I81" s="32">
        <f t="shared" ref="I81" si="40">I70+I80</f>
        <v>78.7</v>
      </c>
      <c r="J81" s="32">
        <f t="shared" ref="J81:L81" si="41">J70+J80</f>
        <v>523</v>
      </c>
      <c r="K81" s="32"/>
      <c r="L81" s="32">
        <f t="shared" si="41"/>
        <v>124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39</v>
      </c>
      <c r="F82" s="96">
        <v>200</v>
      </c>
      <c r="G82" s="86">
        <v>15.4</v>
      </c>
      <c r="H82" s="86">
        <v>19</v>
      </c>
      <c r="I82" s="89">
        <v>31.5</v>
      </c>
      <c r="J82" s="86">
        <v>385</v>
      </c>
      <c r="K82" s="92">
        <v>492</v>
      </c>
      <c r="L82" s="39"/>
    </row>
    <row r="83" spans="1:12" ht="15" x14ac:dyDescent="0.25">
      <c r="A83" s="23"/>
      <c r="B83" s="15"/>
      <c r="C83" s="11"/>
      <c r="D83" s="6"/>
      <c r="E83" s="50"/>
      <c r="F83" s="97"/>
      <c r="G83" s="87"/>
      <c r="H83" s="87"/>
      <c r="I83" s="90"/>
      <c r="J83" s="87"/>
      <c r="K83" s="93"/>
      <c r="L83" s="41"/>
    </row>
    <row r="84" spans="1:12" ht="15" x14ac:dyDescent="0.25">
      <c r="A84" s="23"/>
      <c r="B84" s="15"/>
      <c r="C84" s="11"/>
      <c r="D84" s="7" t="s">
        <v>22</v>
      </c>
      <c r="E84" s="48" t="s">
        <v>53</v>
      </c>
      <c r="F84" s="98">
        <v>200</v>
      </c>
      <c r="G84" s="88">
        <v>0.1</v>
      </c>
      <c r="H84" s="88">
        <v>0</v>
      </c>
      <c r="I84" s="91">
        <v>28.2</v>
      </c>
      <c r="J84" s="88">
        <v>95</v>
      </c>
      <c r="K84" s="94">
        <v>388</v>
      </c>
      <c r="L84" s="41"/>
    </row>
    <row r="85" spans="1:12" ht="15" x14ac:dyDescent="0.25">
      <c r="A85" s="23"/>
      <c r="B85" s="15"/>
      <c r="C85" s="11"/>
      <c r="D85" s="7" t="s">
        <v>23</v>
      </c>
      <c r="E85" s="48" t="s">
        <v>42</v>
      </c>
      <c r="F85" s="98">
        <v>40</v>
      </c>
      <c r="G85" s="88">
        <v>2.2000000000000002</v>
      </c>
      <c r="H85" s="88">
        <v>0.2</v>
      </c>
      <c r="I85" s="91">
        <v>14.6</v>
      </c>
      <c r="J85" s="88">
        <v>69</v>
      </c>
      <c r="K85" s="94" t="s">
        <v>46</v>
      </c>
      <c r="L85" s="41"/>
    </row>
    <row r="86" spans="1:12" ht="15" x14ac:dyDescent="0.25">
      <c r="A86" s="23"/>
      <c r="B86" s="15"/>
      <c r="C86" s="11"/>
      <c r="D86" s="7" t="s">
        <v>24</v>
      </c>
      <c r="E86" s="48"/>
      <c r="F86" s="98"/>
      <c r="G86" s="88"/>
      <c r="H86" s="88"/>
      <c r="I86" s="91"/>
      <c r="J86" s="88"/>
      <c r="K86" s="94"/>
      <c r="L86" s="41"/>
    </row>
    <row r="87" spans="1:12" ht="45" x14ac:dyDescent="0.25">
      <c r="A87" s="23"/>
      <c r="B87" s="15"/>
      <c r="C87" s="11"/>
      <c r="D87" s="47" t="s">
        <v>26</v>
      </c>
      <c r="E87" s="60" t="s">
        <v>56</v>
      </c>
      <c r="F87" s="99">
        <v>60</v>
      </c>
      <c r="G87" s="100">
        <v>1.3</v>
      </c>
      <c r="H87" s="100">
        <v>0.4</v>
      </c>
      <c r="I87" s="101">
        <v>7.7</v>
      </c>
      <c r="J87" s="100">
        <v>37</v>
      </c>
      <c r="K87" s="60" t="s">
        <v>59</v>
      </c>
      <c r="L87" s="116">
        <v>124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19.599999999999998</v>
      </c>
      <c r="I89" s="19">
        <f t="shared" ref="I89" si="44">SUM(I82:I88)</f>
        <v>82</v>
      </c>
      <c r="J89" s="19">
        <f t="shared" ref="J89:L89" si="45">SUM(J82:J88)</f>
        <v>586</v>
      </c>
      <c r="K89" s="25"/>
      <c r="L89" s="19">
        <f t="shared" si="45"/>
        <v>124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 x14ac:dyDescent="0.2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 x14ac:dyDescent="0.2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 x14ac:dyDescent="0.2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 x14ac:dyDescent="0.2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 x14ac:dyDescent="0.2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 x14ac:dyDescent="0.2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118" t="s">
        <v>4</v>
      </c>
      <c r="D100" s="119"/>
      <c r="E100" s="31"/>
      <c r="F100" s="32">
        <f>F89+F99</f>
        <v>500</v>
      </c>
      <c r="G100" s="32">
        <f t="shared" ref="G100" si="50">G89+G99</f>
        <v>19</v>
      </c>
      <c r="H100" s="32">
        <f t="shared" ref="H100" si="51">H89+H99</f>
        <v>19.599999999999998</v>
      </c>
      <c r="I100" s="32">
        <f t="shared" ref="I100" si="52">I89+I99</f>
        <v>82</v>
      </c>
      <c r="J100" s="32">
        <f t="shared" ref="J100:L100" si="53">J89+J99</f>
        <v>586</v>
      </c>
      <c r="K100" s="32"/>
      <c r="L100" s="32">
        <f t="shared" si="53"/>
        <v>124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9" t="s">
        <v>60</v>
      </c>
      <c r="F101" s="96">
        <v>200</v>
      </c>
      <c r="G101" s="86">
        <v>6.8</v>
      </c>
      <c r="H101" s="86">
        <v>8.3000000000000007</v>
      </c>
      <c r="I101" s="89">
        <v>35.1</v>
      </c>
      <c r="J101" s="86">
        <v>241</v>
      </c>
      <c r="K101" s="92">
        <v>302</v>
      </c>
      <c r="L101" s="74"/>
    </row>
    <row r="102" spans="1:12" ht="15" x14ac:dyDescent="0.25">
      <c r="A102" s="23"/>
      <c r="B102" s="15"/>
      <c r="C102" s="11"/>
      <c r="D102" s="6"/>
      <c r="E102" s="50"/>
      <c r="F102" s="97"/>
      <c r="G102" s="87"/>
      <c r="H102" s="87"/>
      <c r="I102" s="90"/>
      <c r="J102" s="87"/>
      <c r="K102" s="93"/>
      <c r="L102" s="75"/>
    </row>
    <row r="103" spans="1:12" ht="15" x14ac:dyDescent="0.25">
      <c r="A103" s="23"/>
      <c r="B103" s="15"/>
      <c r="C103" s="11"/>
      <c r="D103" s="7" t="s">
        <v>22</v>
      </c>
      <c r="E103" s="48" t="s">
        <v>47</v>
      </c>
      <c r="F103" s="98">
        <v>200</v>
      </c>
      <c r="G103" s="88">
        <v>1.6</v>
      </c>
      <c r="H103" s="88">
        <v>1.6</v>
      </c>
      <c r="I103" s="91">
        <v>17.3</v>
      </c>
      <c r="J103" s="88">
        <v>87</v>
      </c>
      <c r="K103" s="94">
        <v>378</v>
      </c>
      <c r="L103" s="75"/>
    </row>
    <row r="104" spans="1:12" ht="15" x14ac:dyDescent="0.25">
      <c r="A104" s="23"/>
      <c r="B104" s="15"/>
      <c r="C104" s="11"/>
      <c r="D104" s="7" t="s">
        <v>23</v>
      </c>
      <c r="E104" s="48" t="s">
        <v>76</v>
      </c>
      <c r="F104" s="85">
        <v>40</v>
      </c>
      <c r="G104" s="88">
        <v>6.7</v>
      </c>
      <c r="H104" s="88">
        <v>7.6</v>
      </c>
      <c r="I104" s="91">
        <v>14.6</v>
      </c>
      <c r="J104" s="88">
        <v>136</v>
      </c>
      <c r="K104" s="94">
        <v>1</v>
      </c>
      <c r="L104" s="75"/>
    </row>
    <row r="105" spans="1:12" ht="15" x14ac:dyDescent="0.25">
      <c r="A105" s="23"/>
      <c r="B105" s="15"/>
      <c r="C105" s="11"/>
      <c r="D105" s="7" t="s">
        <v>24</v>
      </c>
      <c r="E105" s="48" t="s">
        <v>48</v>
      </c>
      <c r="F105" s="98">
        <v>150</v>
      </c>
      <c r="G105" s="88">
        <v>0.6</v>
      </c>
      <c r="H105" s="88">
        <v>0.6</v>
      </c>
      <c r="I105" s="91">
        <v>14.3</v>
      </c>
      <c r="J105" s="88">
        <v>65</v>
      </c>
      <c r="K105" s="94">
        <v>338</v>
      </c>
      <c r="L105" s="75">
        <v>124</v>
      </c>
    </row>
    <row r="106" spans="1:12" ht="15" x14ac:dyDescent="0.25">
      <c r="A106" s="23"/>
      <c r="B106" s="15"/>
      <c r="C106" s="11"/>
      <c r="D106" s="6"/>
      <c r="E106" s="40"/>
      <c r="F106" s="75"/>
      <c r="G106" s="75"/>
      <c r="H106" s="75"/>
      <c r="I106" s="75"/>
      <c r="J106" s="75"/>
      <c r="K106" s="76"/>
      <c r="L106" s="75"/>
    </row>
    <row r="107" spans="1:12" ht="15" x14ac:dyDescent="0.25">
      <c r="A107" s="23"/>
      <c r="B107" s="15"/>
      <c r="C107" s="11"/>
      <c r="D107" s="6"/>
      <c r="E107" s="40"/>
      <c r="F107" s="75"/>
      <c r="G107" s="75"/>
      <c r="H107" s="75"/>
      <c r="I107" s="75"/>
      <c r="J107" s="75"/>
      <c r="K107" s="76"/>
      <c r="L107" s="75"/>
    </row>
    <row r="108" spans="1:12" ht="15" x14ac:dyDescent="0.25">
      <c r="A108" s="24"/>
      <c r="B108" s="17"/>
      <c r="C108" s="8"/>
      <c r="D108" s="18" t="s">
        <v>33</v>
      </c>
      <c r="E108" s="9"/>
      <c r="F108" s="77">
        <f>SUM(F101:F107)</f>
        <v>590</v>
      </c>
      <c r="G108" s="77">
        <f t="shared" ref="G108:J108" si="54">SUM(G101:G107)</f>
        <v>15.700000000000001</v>
      </c>
      <c r="H108" s="77">
        <f t="shared" si="54"/>
        <v>18.100000000000001</v>
      </c>
      <c r="I108" s="77">
        <f t="shared" si="54"/>
        <v>81.3</v>
      </c>
      <c r="J108" s="77">
        <f t="shared" si="54"/>
        <v>529</v>
      </c>
      <c r="K108" s="78"/>
      <c r="L108" s="77">
        <f t="shared" ref="L108" si="55">SUM(L101:L107)</f>
        <v>124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 x14ac:dyDescent="0.2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 x14ac:dyDescent="0.2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 x14ac:dyDescent="0.2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 x14ac:dyDescent="0.2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118" t="s">
        <v>4</v>
      </c>
      <c r="D119" s="119"/>
      <c r="E119" s="31"/>
      <c r="F119" s="32">
        <f>F108+F118</f>
        <v>590</v>
      </c>
      <c r="G119" s="32">
        <f t="shared" ref="G119" si="58">G108+G118</f>
        <v>15.700000000000001</v>
      </c>
      <c r="H119" s="32">
        <f t="shared" ref="H119" si="59">H108+H118</f>
        <v>18.100000000000001</v>
      </c>
      <c r="I119" s="32">
        <f t="shared" ref="I119" si="60">I108+I118</f>
        <v>81.3</v>
      </c>
      <c r="J119" s="32">
        <f t="shared" ref="J119:L119" si="61">J108+J118</f>
        <v>529</v>
      </c>
      <c r="K119" s="32"/>
      <c r="L119" s="32">
        <f t="shared" si="61"/>
        <v>124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9" t="s">
        <v>43</v>
      </c>
      <c r="F120" s="96">
        <v>100</v>
      </c>
      <c r="G120" s="86">
        <v>9.1999999999999993</v>
      </c>
      <c r="H120" s="86">
        <v>12.7</v>
      </c>
      <c r="I120" s="89">
        <v>0.5</v>
      </c>
      <c r="J120" s="86">
        <v>156</v>
      </c>
      <c r="K120" s="92">
        <v>337</v>
      </c>
      <c r="L120" s="39"/>
    </row>
    <row r="121" spans="1:12" ht="15" x14ac:dyDescent="0.25">
      <c r="A121" s="14"/>
      <c r="B121" s="15"/>
      <c r="C121" s="11"/>
      <c r="D121" s="47" t="s">
        <v>21</v>
      </c>
      <c r="E121" s="50" t="s">
        <v>44</v>
      </c>
      <c r="F121" s="97">
        <v>150</v>
      </c>
      <c r="G121" s="87">
        <v>5.3</v>
      </c>
      <c r="H121" s="87">
        <v>6.2</v>
      </c>
      <c r="I121" s="90">
        <v>35.299999999999997</v>
      </c>
      <c r="J121" s="87">
        <v>221</v>
      </c>
      <c r="K121" s="93">
        <v>516</v>
      </c>
      <c r="L121" s="41"/>
    </row>
    <row r="122" spans="1:12" ht="15" x14ac:dyDescent="0.25">
      <c r="A122" s="14"/>
      <c r="B122" s="15"/>
      <c r="C122" s="11"/>
      <c r="D122" s="7" t="s">
        <v>22</v>
      </c>
      <c r="E122" s="48" t="s">
        <v>45</v>
      </c>
      <c r="F122" s="98">
        <v>215</v>
      </c>
      <c r="G122" s="88">
        <v>0.2</v>
      </c>
      <c r="H122" s="88">
        <v>0</v>
      </c>
      <c r="I122" s="91">
        <v>15</v>
      </c>
      <c r="J122" s="88">
        <v>58</v>
      </c>
      <c r="K122" s="94">
        <v>685</v>
      </c>
      <c r="L122" s="41"/>
    </row>
    <row r="123" spans="1:12" ht="15" x14ac:dyDescent="0.25">
      <c r="A123" s="14"/>
      <c r="B123" s="15"/>
      <c r="C123" s="11"/>
      <c r="D123" s="7" t="s">
        <v>23</v>
      </c>
      <c r="E123" s="48" t="s">
        <v>42</v>
      </c>
      <c r="F123" s="98">
        <v>40</v>
      </c>
      <c r="G123" s="88">
        <v>3</v>
      </c>
      <c r="H123" s="88">
        <v>0.3</v>
      </c>
      <c r="I123" s="91">
        <v>19.5</v>
      </c>
      <c r="J123" s="88">
        <v>92</v>
      </c>
      <c r="K123" s="102" t="s">
        <v>46</v>
      </c>
      <c r="L123" s="41"/>
    </row>
    <row r="124" spans="1:12" ht="15" x14ac:dyDescent="0.25">
      <c r="A124" s="14"/>
      <c r="B124" s="15"/>
      <c r="C124" s="11"/>
      <c r="D124" s="7" t="s">
        <v>24</v>
      </c>
      <c r="E124" s="48"/>
      <c r="F124" s="98"/>
      <c r="G124" s="88"/>
      <c r="H124" s="88"/>
      <c r="I124" s="91"/>
      <c r="J124" s="88"/>
      <c r="K124" s="94"/>
      <c r="L124" s="41"/>
    </row>
    <row r="125" spans="1:12" ht="45" x14ac:dyDescent="0.25">
      <c r="A125" s="14"/>
      <c r="B125" s="15"/>
      <c r="C125" s="11"/>
      <c r="D125" s="81" t="s">
        <v>26</v>
      </c>
      <c r="E125" s="60" t="s">
        <v>56</v>
      </c>
      <c r="F125" s="99">
        <v>60</v>
      </c>
      <c r="G125" s="100">
        <v>1.3</v>
      </c>
      <c r="H125" s="100">
        <v>0.4</v>
      </c>
      <c r="I125" s="101">
        <v>7.7</v>
      </c>
      <c r="J125" s="100">
        <v>37</v>
      </c>
      <c r="K125" s="115" t="s">
        <v>61</v>
      </c>
      <c r="L125" s="116">
        <v>124</v>
      </c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19</v>
      </c>
      <c r="H127" s="19">
        <f t="shared" si="62"/>
        <v>19.599999999999998</v>
      </c>
      <c r="I127" s="19">
        <f t="shared" si="62"/>
        <v>78</v>
      </c>
      <c r="J127" s="19">
        <f t="shared" si="62"/>
        <v>564</v>
      </c>
      <c r="K127" s="25"/>
      <c r="L127" s="19">
        <f t="shared" ref="L127" si="63">SUM(L120:L126)</f>
        <v>124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 x14ac:dyDescent="0.2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 x14ac:dyDescent="0.2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 x14ac:dyDescent="0.2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118" t="s">
        <v>4</v>
      </c>
      <c r="D138" s="119"/>
      <c r="E138" s="31"/>
      <c r="F138" s="32">
        <f>F127+F137</f>
        <v>565</v>
      </c>
      <c r="G138" s="32">
        <f t="shared" ref="G138" si="66">G127+G137</f>
        <v>19</v>
      </c>
      <c r="H138" s="32">
        <f t="shared" ref="H138" si="67">H127+H137</f>
        <v>19.599999999999998</v>
      </c>
      <c r="I138" s="32">
        <f t="shared" ref="I138" si="68">I127+I137</f>
        <v>78</v>
      </c>
      <c r="J138" s="32">
        <f t="shared" ref="J138:L138" si="69">J127+J137</f>
        <v>564</v>
      </c>
      <c r="K138" s="32"/>
      <c r="L138" s="32">
        <f t="shared" si="69"/>
        <v>124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9" t="s">
        <v>72</v>
      </c>
      <c r="F139" s="84">
        <v>200</v>
      </c>
      <c r="G139" s="86">
        <v>5.6</v>
      </c>
      <c r="H139" s="86">
        <v>10.6</v>
      </c>
      <c r="I139" s="89">
        <v>40.700000000000003</v>
      </c>
      <c r="J139" s="86">
        <v>275</v>
      </c>
      <c r="K139" s="92">
        <v>302</v>
      </c>
      <c r="L139" s="39"/>
    </row>
    <row r="140" spans="1:12" ht="15" x14ac:dyDescent="0.25">
      <c r="A140" s="23"/>
      <c r="B140" s="15"/>
      <c r="C140" s="11"/>
      <c r="D140" s="47" t="s">
        <v>21</v>
      </c>
      <c r="E140" s="50"/>
      <c r="F140" s="95"/>
      <c r="G140" s="87"/>
      <c r="H140" s="87"/>
      <c r="I140" s="90"/>
      <c r="J140" s="87"/>
      <c r="K140" s="93"/>
      <c r="L140" s="41"/>
    </row>
    <row r="141" spans="1:12" ht="15" x14ac:dyDescent="0.25">
      <c r="A141" s="23"/>
      <c r="B141" s="15"/>
      <c r="C141" s="11"/>
      <c r="D141" s="7" t="s">
        <v>22</v>
      </c>
      <c r="E141" s="48" t="s">
        <v>74</v>
      </c>
      <c r="F141" s="85">
        <v>220</v>
      </c>
      <c r="G141" s="88">
        <v>0.3</v>
      </c>
      <c r="H141" s="88">
        <v>0</v>
      </c>
      <c r="I141" s="91">
        <v>15.2</v>
      </c>
      <c r="J141" s="88">
        <v>60</v>
      </c>
      <c r="K141" s="94">
        <v>686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8" t="s">
        <v>73</v>
      </c>
      <c r="F142" s="85">
        <v>80</v>
      </c>
      <c r="G142" s="88">
        <v>3.3</v>
      </c>
      <c r="H142" s="88">
        <v>0.3</v>
      </c>
      <c r="I142" s="91">
        <v>32.4</v>
      </c>
      <c r="J142" s="88">
        <v>183</v>
      </c>
      <c r="K142" s="94">
        <v>1</v>
      </c>
      <c r="L142" s="41">
        <v>124</v>
      </c>
    </row>
    <row r="143" spans="1:12" ht="15" x14ac:dyDescent="0.25">
      <c r="A143" s="23"/>
      <c r="B143" s="15"/>
      <c r="C143" s="11"/>
      <c r="D143" s="7" t="s">
        <v>24</v>
      </c>
      <c r="E143" s="48"/>
      <c r="F143" s="67"/>
      <c r="G143" s="63"/>
      <c r="H143" s="63"/>
      <c r="I143" s="64"/>
      <c r="J143" s="63"/>
      <c r="K143" s="72"/>
      <c r="L143" s="41"/>
    </row>
    <row r="144" spans="1:12" ht="15" x14ac:dyDescent="0.25">
      <c r="A144" s="23"/>
      <c r="B144" s="15"/>
      <c r="C144" s="11"/>
      <c r="D144" s="61"/>
      <c r="E144" s="60"/>
      <c r="F144" s="68"/>
      <c r="G144" s="69"/>
      <c r="H144" s="69"/>
      <c r="I144" s="70"/>
      <c r="J144" s="69"/>
      <c r="K144" s="80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9.1999999999999993</v>
      </c>
      <c r="H146" s="19">
        <f t="shared" si="70"/>
        <v>10.9</v>
      </c>
      <c r="I146" s="19">
        <f t="shared" si="70"/>
        <v>88.300000000000011</v>
      </c>
      <c r="J146" s="19">
        <f t="shared" si="70"/>
        <v>518</v>
      </c>
      <c r="K146" s="25"/>
      <c r="L146" s="19">
        <f t="shared" ref="L146" si="71">SUM(L139:L145)</f>
        <v>124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 x14ac:dyDescent="0.2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 x14ac:dyDescent="0.2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 x14ac:dyDescent="0.2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118" t="s">
        <v>4</v>
      </c>
      <c r="D157" s="119"/>
      <c r="E157" s="31"/>
      <c r="F157" s="32">
        <f>F146+F156</f>
        <v>500</v>
      </c>
      <c r="G157" s="32">
        <f t="shared" ref="G157" si="74">G146+G156</f>
        <v>9.1999999999999993</v>
      </c>
      <c r="H157" s="32">
        <f t="shared" ref="H157" si="75">H146+H156</f>
        <v>10.9</v>
      </c>
      <c r="I157" s="32">
        <f t="shared" ref="I157" si="76">I146+I156</f>
        <v>88.300000000000011</v>
      </c>
      <c r="J157" s="32">
        <f t="shared" ref="J157:L157" si="77">J146+J156</f>
        <v>518</v>
      </c>
      <c r="K157" s="32"/>
      <c r="L157" s="32">
        <f t="shared" si="77"/>
        <v>124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9" t="s">
        <v>62</v>
      </c>
      <c r="F158" s="96">
        <v>90</v>
      </c>
      <c r="G158" s="86">
        <v>10.5</v>
      </c>
      <c r="H158" s="86">
        <v>11.6</v>
      </c>
      <c r="I158" s="89">
        <v>20.6</v>
      </c>
      <c r="J158" s="86">
        <v>206</v>
      </c>
      <c r="K158" s="92">
        <v>498</v>
      </c>
      <c r="L158" s="39"/>
    </row>
    <row r="159" spans="1:12" ht="15" x14ac:dyDescent="0.25">
      <c r="A159" s="23"/>
      <c r="B159" s="15"/>
      <c r="C159" s="11"/>
      <c r="D159" s="47" t="s">
        <v>21</v>
      </c>
      <c r="E159" s="50" t="s">
        <v>41</v>
      </c>
      <c r="F159" s="97">
        <v>150</v>
      </c>
      <c r="G159" s="87">
        <v>4.5</v>
      </c>
      <c r="H159" s="87">
        <v>6.8</v>
      </c>
      <c r="I159" s="90">
        <v>9.4</v>
      </c>
      <c r="J159" s="87">
        <v>116</v>
      </c>
      <c r="K159" s="93">
        <v>302</v>
      </c>
      <c r="L159" s="41"/>
    </row>
    <row r="160" spans="1:12" ht="15" x14ac:dyDescent="0.25">
      <c r="A160" s="23"/>
      <c r="B160" s="15"/>
      <c r="C160" s="11"/>
      <c r="D160" s="7" t="s">
        <v>22</v>
      </c>
      <c r="E160" s="48" t="s">
        <v>53</v>
      </c>
      <c r="F160" s="98">
        <v>200</v>
      </c>
      <c r="G160" s="88">
        <v>0.1</v>
      </c>
      <c r="H160" s="88">
        <v>0</v>
      </c>
      <c r="I160" s="91">
        <v>28.2</v>
      </c>
      <c r="J160" s="88">
        <v>95</v>
      </c>
      <c r="K160" s="94">
        <v>378</v>
      </c>
      <c r="L160" s="41"/>
    </row>
    <row r="161" spans="1:12" ht="15" x14ac:dyDescent="0.25">
      <c r="A161" s="23"/>
      <c r="B161" s="15"/>
      <c r="C161" s="11"/>
      <c r="D161" s="7" t="s">
        <v>23</v>
      </c>
      <c r="E161" s="48" t="s">
        <v>42</v>
      </c>
      <c r="F161" s="98">
        <v>30</v>
      </c>
      <c r="G161" s="88">
        <v>2.2000000000000002</v>
      </c>
      <c r="H161" s="88">
        <v>0.2</v>
      </c>
      <c r="I161" s="91">
        <v>14.6</v>
      </c>
      <c r="J161" s="88">
        <v>69</v>
      </c>
      <c r="K161" s="94" t="s">
        <v>46</v>
      </c>
      <c r="L161" s="41"/>
    </row>
    <row r="162" spans="1:12" ht="15" x14ac:dyDescent="0.25">
      <c r="A162" s="23"/>
      <c r="B162" s="15"/>
      <c r="C162" s="11"/>
      <c r="D162" s="7" t="s">
        <v>24</v>
      </c>
      <c r="E162" s="48"/>
      <c r="F162" s="98"/>
      <c r="G162" s="88"/>
      <c r="H162" s="88"/>
      <c r="I162" s="91"/>
      <c r="J162" s="88"/>
      <c r="K162" s="94"/>
      <c r="L162" s="41"/>
    </row>
    <row r="163" spans="1:12" ht="45" x14ac:dyDescent="0.25">
      <c r="A163" s="23"/>
      <c r="B163" s="15"/>
      <c r="C163" s="11"/>
      <c r="D163" s="61" t="s">
        <v>26</v>
      </c>
      <c r="E163" s="60" t="s">
        <v>56</v>
      </c>
      <c r="F163" s="99">
        <v>60</v>
      </c>
      <c r="G163" s="100">
        <v>1.3</v>
      </c>
      <c r="H163" s="100">
        <v>0.4</v>
      </c>
      <c r="I163" s="101">
        <v>7.7</v>
      </c>
      <c r="J163" s="100">
        <v>37</v>
      </c>
      <c r="K163" s="60" t="s">
        <v>59</v>
      </c>
      <c r="L163" s="116">
        <v>124</v>
      </c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18.600000000000001</v>
      </c>
      <c r="H165" s="19">
        <f t="shared" si="78"/>
        <v>18.999999999999996</v>
      </c>
      <c r="I165" s="19">
        <f t="shared" si="78"/>
        <v>80.5</v>
      </c>
      <c r="J165" s="19">
        <f t="shared" si="78"/>
        <v>523</v>
      </c>
      <c r="K165" s="25"/>
      <c r="L165" s="19">
        <f t="shared" ref="L165" si="79">SUM(L158:L164)</f>
        <v>124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 x14ac:dyDescent="0.2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 x14ac:dyDescent="0.2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 x14ac:dyDescent="0.2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118" t="s">
        <v>4</v>
      </c>
      <c r="D176" s="119"/>
      <c r="E176" s="31"/>
      <c r="F176" s="32">
        <f>F165+F175</f>
        <v>530</v>
      </c>
      <c r="G176" s="32">
        <f t="shared" ref="G176" si="82">G165+G175</f>
        <v>18.600000000000001</v>
      </c>
      <c r="H176" s="32">
        <f t="shared" ref="H176" si="83">H165+H175</f>
        <v>18.999999999999996</v>
      </c>
      <c r="I176" s="32">
        <f t="shared" ref="I176" si="84">I165+I175</f>
        <v>80.5</v>
      </c>
      <c r="J176" s="32">
        <f t="shared" ref="J176" si="85">J165+J175</f>
        <v>523</v>
      </c>
      <c r="K176" s="32"/>
      <c r="L176" s="32">
        <f>L165+L175</f>
        <v>124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49" t="s">
        <v>63</v>
      </c>
      <c r="F177" s="96">
        <v>230</v>
      </c>
      <c r="G177" s="86">
        <v>14.4</v>
      </c>
      <c r="H177" s="86">
        <v>8.6999999999999993</v>
      </c>
      <c r="I177" s="89">
        <v>46.4</v>
      </c>
      <c r="J177" s="86">
        <v>337</v>
      </c>
      <c r="K177" s="92">
        <v>315</v>
      </c>
      <c r="L177" s="39"/>
    </row>
    <row r="178" spans="1:12" ht="15" x14ac:dyDescent="0.25">
      <c r="A178" s="23"/>
      <c r="B178" s="15"/>
      <c r="C178" s="11"/>
      <c r="D178" s="47" t="s">
        <v>21</v>
      </c>
      <c r="E178" s="50"/>
      <c r="F178" s="97"/>
      <c r="G178" s="87"/>
      <c r="H178" s="87"/>
      <c r="I178" s="90"/>
      <c r="J178" s="87"/>
      <c r="K178" s="93"/>
      <c r="L178" s="41"/>
    </row>
    <row r="179" spans="1:12" ht="15" x14ac:dyDescent="0.25">
      <c r="A179" s="23"/>
      <c r="B179" s="15"/>
      <c r="C179" s="11"/>
      <c r="D179" s="7" t="s">
        <v>22</v>
      </c>
      <c r="E179" s="48" t="s">
        <v>74</v>
      </c>
      <c r="F179" s="85">
        <v>220</v>
      </c>
      <c r="G179" s="88">
        <v>0.3</v>
      </c>
      <c r="H179" s="88">
        <v>0</v>
      </c>
      <c r="I179" s="91">
        <v>15.2</v>
      </c>
      <c r="J179" s="88">
        <v>60</v>
      </c>
      <c r="K179" s="94">
        <v>686</v>
      </c>
      <c r="L179" s="41"/>
    </row>
    <row r="180" spans="1:12" ht="15" x14ac:dyDescent="0.25">
      <c r="A180" s="23"/>
      <c r="B180" s="15"/>
      <c r="C180" s="11"/>
      <c r="D180" s="7" t="s">
        <v>23</v>
      </c>
      <c r="E180" s="48" t="s">
        <v>64</v>
      </c>
      <c r="F180" s="85">
        <v>50</v>
      </c>
      <c r="G180" s="88">
        <v>3</v>
      </c>
      <c r="H180" s="88">
        <v>8.5</v>
      </c>
      <c r="I180" s="91">
        <v>19.5</v>
      </c>
      <c r="J180" s="88">
        <v>169</v>
      </c>
      <c r="K180" s="94">
        <v>1</v>
      </c>
      <c r="L180" s="41">
        <v>124</v>
      </c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17.700000000000003</v>
      </c>
      <c r="H184" s="19">
        <f t="shared" si="86"/>
        <v>17.2</v>
      </c>
      <c r="I184" s="19">
        <f t="shared" si="86"/>
        <v>81.099999999999994</v>
      </c>
      <c r="J184" s="19">
        <f t="shared" si="86"/>
        <v>566</v>
      </c>
      <c r="K184" s="25"/>
      <c r="L184" s="19">
        <f t="shared" ref="L184" si="87">SUM(L177:L183)</f>
        <v>124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 x14ac:dyDescent="0.2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 x14ac:dyDescent="0.2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 x14ac:dyDescent="0.2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 x14ac:dyDescent="0.2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 x14ac:dyDescent="0.2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18" t="s">
        <v>4</v>
      </c>
      <c r="D195" s="119"/>
      <c r="E195" s="31"/>
      <c r="F195" s="32">
        <f>F184+F194</f>
        <v>500</v>
      </c>
      <c r="G195" s="32">
        <f t="shared" ref="G195" si="90">G184+G194</f>
        <v>17.700000000000003</v>
      </c>
      <c r="H195" s="32">
        <f t="shared" ref="H195" si="91">H184+H194</f>
        <v>17.2</v>
      </c>
      <c r="I195" s="32">
        <f t="shared" ref="I195" si="92">I184+I194</f>
        <v>81.099999999999994</v>
      </c>
      <c r="J195" s="32">
        <f t="shared" ref="J195:L195" si="93">J184+J194</f>
        <v>566</v>
      </c>
      <c r="K195" s="32"/>
      <c r="L195" s="32">
        <f t="shared" si="93"/>
        <v>124</v>
      </c>
    </row>
    <row r="196" spans="1:12" x14ac:dyDescent="0.2">
      <c r="A196" s="27"/>
      <c r="B196" s="28"/>
      <c r="C196" s="120" t="s">
        <v>5</v>
      </c>
      <c r="D196" s="120"/>
      <c r="E196" s="120"/>
      <c r="F196" s="34">
        <f>(F24+F43+F62+F81+F100+F119+F138+F157+F176+F195)/(IF(F24=0,0,1)+IF(F43=0,0,1)+IF(F62=0,0,1)+IF(F81=0,0,1)+IF(F100=0,0,1)+IF(F119=0,0,1)+IF(F138=0,0,1)+IF(F157=0,0,1)+IF(F176=0,0,1)+IF(F195=0,0,1))</f>
        <v>528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17.889999999999997</v>
      </c>
      <c r="H196" s="34">
        <f t="shared" si="94"/>
        <v>18.13</v>
      </c>
      <c r="I196" s="34">
        <f t="shared" si="94"/>
        <v>81.460000000000008</v>
      </c>
      <c r="J196" s="34">
        <f t="shared" si="94"/>
        <v>555.15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124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2025-09-04T11:47:59Z</dcterms:modified>
</cp:coreProperties>
</file>